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DSIL\DL\DA\COMMUN\1 - Dossiers Achats\7. Marchés mutualisés\MP 2025 CT CSPS SSI\0 - Préparation\7. DCE FINAL\"/>
    </mc:Choice>
  </mc:AlternateContent>
  <bookViews>
    <workbookView xWindow="-15" yWindow="7290" windowWidth="25215" windowHeight="4125"/>
  </bookViews>
  <sheets>
    <sheet name="Page de garde" sheetId="4" r:id="rId1"/>
    <sheet name="BPU CSSI LOT 3" sheetId="1" r:id="rId2"/>
    <sheet name="DQE CSSI LOT 3" sheetId="6" r:id="rId3"/>
  </sheets>
  <calcPr calcId="162913"/>
</workbook>
</file>

<file path=xl/calcChain.xml><?xml version="1.0" encoding="utf-8"?>
<calcChain xmlns="http://schemas.openxmlformats.org/spreadsheetml/2006/main">
  <c r="D22" i="6" l="1"/>
  <c r="D20" i="6" l="1"/>
  <c r="D18" i="6"/>
  <c r="D19" i="6"/>
  <c r="D16" i="6"/>
  <c r="D15" i="6"/>
  <c r="D13" i="6"/>
  <c r="D12" i="6"/>
  <c r="D21" i="6" l="1"/>
  <c r="D17" i="6"/>
  <c r="D14" i="6"/>
  <c r="D23" i="6" l="1"/>
</calcChain>
</file>

<file path=xl/sharedStrings.xml><?xml version="1.0" encoding="utf-8"?>
<sst xmlns="http://schemas.openxmlformats.org/spreadsheetml/2006/main" count="59" uniqueCount="55">
  <si>
    <t>CADRE DE REPONSE FINANCIER</t>
  </si>
  <si>
    <t>NE PAS TRANSFORMER EN PDF</t>
  </si>
  <si>
    <t>Cachet, date et signature de l'entreprise :</t>
  </si>
  <si>
    <t>*MONTANTS FORFAITAIRES HT DES TRAVAUX</t>
  </si>
  <si>
    <t xml:space="preserve">de 300 001                                    à 400 000 </t>
  </si>
  <si>
    <t xml:space="preserve">de 400 001                                    à 500 000 </t>
  </si>
  <si>
    <t xml:space="preserve">de 500 001                                   à 600 000 </t>
  </si>
  <si>
    <t xml:space="preserve">de 600 001                                   à 700 000 </t>
  </si>
  <si>
    <t xml:space="preserve">de 700 001                                    à 800 000 </t>
  </si>
  <si>
    <t>de 800 001
à 900 000</t>
  </si>
  <si>
    <t xml:space="preserve">   de 0                                    à 50 000 </t>
  </si>
  <si>
    <t xml:space="preserve">de 50 001                                    à 100 000 </t>
  </si>
  <si>
    <t xml:space="preserve">de 100 001                                   à 200 000 </t>
  </si>
  <si>
    <t xml:space="preserve">de 200 001                                    à 300 000 </t>
  </si>
  <si>
    <t>Taux de TVA</t>
  </si>
  <si>
    <t>Montant HT des missions</t>
  </si>
  <si>
    <t>Opération d'un montant de 4 500 000 € HT dont le délai d'exécution est de 18 mois</t>
  </si>
  <si>
    <t>Opération d'un montant de 425 000 € HT dont le délai d'exécution est de 4 mois</t>
  </si>
  <si>
    <t>Opération d'un montant de 48 000 € HT dont le délai d'exécution est de 1 mois</t>
  </si>
  <si>
    <t>de 900 001                                     à 1 000 00</t>
  </si>
  <si>
    <t>de 1 000 001                                     à 2 000 00</t>
  </si>
  <si>
    <t>de 2 000 001                                     à 3 000 00</t>
  </si>
  <si>
    <t>de 3 000 001                                     à 4 000 00</t>
  </si>
  <si>
    <t>Consultation n°
Lot n°3 - Mission de prévention sécurité incendie et d’accessibilité des bâtiments aux personnes en situation de handicap et mission de coordination système de sécurité incendie (PSI/CSSI)</t>
  </si>
  <si>
    <t xml:space="preserve">MISSIONS DE COORDINATION SECURITE ET PROTECTION DE LA SANTE, DE CONTROLE TECHNIQUE, DE COORDINATION DE SYSTÈME DE SECURITE INCENDIE ET D’ACCESSIBILITE AUX BATIMENTS DES PERSONNES EN SITUATION DE HANDICAP
</t>
  </si>
  <si>
    <t>de 4 000 001                                     à 10 000 000</t>
  </si>
  <si>
    <t>de 10 000 001                                     à 20 000 000</t>
  </si>
  <si>
    <t>de 20 000 001                                     à 30 000 000</t>
  </si>
  <si>
    <t>de 30 000 001                                     à 40 000 000</t>
  </si>
  <si>
    <t>de 40 000 001                                     à 50 000 000</t>
  </si>
  <si>
    <t>&gt; 50 000 001</t>
  </si>
  <si>
    <t>Quantité</t>
  </si>
  <si>
    <r>
      <rPr>
        <b/>
        <sz val="14"/>
        <color rgb="FF336699"/>
        <rFont val="Calibri"/>
        <family val="2"/>
        <scheme val="minor"/>
      </rPr>
      <t>Détail Quantitatif estimatif sur la base des prix plafonds</t>
    </r>
    <r>
      <rPr>
        <b/>
        <sz val="14"/>
        <color theme="1"/>
        <rFont val="Calibri"/>
        <family val="2"/>
        <scheme val="minor"/>
      </rPr>
      <t xml:space="preserve">
LOT 3 - Mission de coordination système de sécurité incendie (CSSI)
</t>
    </r>
    <r>
      <rPr>
        <b/>
        <i/>
        <sz val="14"/>
        <color theme="1"/>
        <rFont val="Calibri"/>
        <family val="2"/>
        <scheme val="minor"/>
      </rPr>
      <t>Valeur non contractuelle</t>
    </r>
  </si>
  <si>
    <t>Nom de la société</t>
  </si>
  <si>
    <t>……………….</t>
  </si>
  <si>
    <r>
      <rPr>
        <b/>
        <sz val="14"/>
        <color rgb="FF336699"/>
        <rFont val="Calibri"/>
        <family val="2"/>
        <scheme val="minor"/>
      </rPr>
      <t>Bordereau des Prix Unitaires</t>
    </r>
    <r>
      <rPr>
        <b/>
        <sz val="14"/>
        <color theme="1"/>
        <rFont val="Calibri"/>
        <family val="2"/>
        <scheme val="minor"/>
      </rPr>
      <t xml:space="preserve">
LOT 3 - Mission de coordination système de sécurité incendie (CSSI) - </t>
    </r>
    <r>
      <rPr>
        <b/>
        <sz val="14"/>
        <color rgb="FFFF0000"/>
        <rFont val="Calibri"/>
        <family val="2"/>
        <scheme val="minor"/>
      </rPr>
      <t>Prix plafonds</t>
    </r>
  </si>
  <si>
    <r>
      <t>Seules les cases entourées de rouge doivent être renseignées
(onglet BPU)
1</t>
    </r>
    <r>
      <rPr>
        <b/>
        <u/>
        <sz val="12"/>
        <color rgb="FFC00000"/>
        <rFont val="Century Gothic"/>
        <family val="2"/>
      </rPr>
      <t xml:space="preserve"> onglet à renseigner</t>
    </r>
  </si>
  <si>
    <t>TYPES D'ETABLISSEMENTS</t>
  </si>
  <si>
    <t>Notice de sécurité</t>
  </si>
  <si>
    <t>Notice d'accessibilité</t>
  </si>
  <si>
    <t>Code du travail</t>
  </si>
  <si>
    <t>ERP 5e cat - Type U</t>
  </si>
  <si>
    <t>ERP 5e cat - Type W</t>
  </si>
  <si>
    <t>ERP 3e cat - Type U</t>
  </si>
  <si>
    <t xml:space="preserve">PRIX HORAIRE HT PLAFOND POUR LA REDACTION INITIALE </t>
  </si>
  <si>
    <t>Opération d'un montant de 60 000 000 € HT dont le délai d'exécution est de 32 mois</t>
  </si>
  <si>
    <t>Opération d'un montant de 35 000 000 € HT dont le délai d'exécution est de 24 mois</t>
  </si>
  <si>
    <t>Opération d'un montant de 1 500 000 € HT dont le délai d'exécution est de 16 mois</t>
  </si>
  <si>
    <t>Opération d'un montant de 850 000 € HT dont le délai d'exécution est de 6 mois</t>
  </si>
  <si>
    <t>Opération d'un montant de 150 000 € HT dont le délai d'exécution est de 2 mois</t>
  </si>
  <si>
    <t>Opération d'un montant de 250 000 € HT dont le délai d'exécution est de 2 mois</t>
  </si>
  <si>
    <t>Opération d'un montant de 55 000 € HT dont le délai d'exécution est de 4 mois</t>
  </si>
  <si>
    <t>Montant total HT des missions</t>
  </si>
  <si>
    <t xml:space="preserve">Montant total TTC des missions </t>
  </si>
  <si>
    <t>PRIX HORAIRE HT PLAFOND POUR LA MISE EN CONFORMITE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</si>
</sst>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EUR&quot;"/>
    <numFmt numFmtId="166" formatCode="_-* #,##0.00\ &quot;EUR&quot;_-;\-* #,##0.00\ &quot;EUR&quot;_-;_-* &quot;-&quot;??\ &quot;EUR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b/>
      <sz val="18"/>
      <color rgb="FFC00000"/>
      <name val="Century Gothic"/>
      <family val="2"/>
    </font>
    <font>
      <sz val="10"/>
      <name val="Century Gothic"/>
      <family val="2"/>
    </font>
    <font>
      <b/>
      <sz val="12"/>
      <color rgb="FFC00000"/>
      <name val="Century Gothic"/>
      <family val="2"/>
    </font>
    <font>
      <b/>
      <u/>
      <sz val="12"/>
      <color rgb="FFC00000"/>
      <name val="Century Gothic"/>
      <family val="2"/>
    </font>
    <font>
      <b/>
      <sz val="18"/>
      <name val="Century Gothic"/>
      <family val="2"/>
    </font>
    <font>
      <b/>
      <i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entury Gothic"/>
      <family val="2"/>
    </font>
    <font>
      <b/>
      <sz val="11"/>
      <color theme="1"/>
      <name val="Century Gothic"/>
      <family val="2"/>
    </font>
    <font>
      <b/>
      <sz val="14"/>
      <color rgb="FF336699"/>
      <name val="Calibri"/>
      <family val="2"/>
      <scheme val="minor"/>
    </font>
    <font>
      <b/>
      <sz val="18"/>
      <color rgb="FF336699"/>
      <name val="Century Gothic"/>
      <family val="2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 style="thick">
        <color rgb="FFC00000"/>
      </right>
      <top/>
      <bottom/>
      <diagonal/>
    </border>
  </borders>
  <cellStyleXfs count="7">
    <xf numFmtId="0" fontId="0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7" fillId="0" borderId="0" xfId="1" applyFont="1" applyProtection="1"/>
    <xf numFmtId="0" fontId="8" fillId="0" borderId="0" xfId="1" applyFont="1" applyAlignment="1" applyProtection="1">
      <alignment horizontal="center" vertical="center" wrapText="1"/>
    </xf>
    <xf numFmtId="0" fontId="10" fillId="0" borderId="14" xfId="1" applyFont="1" applyBorder="1" applyAlignment="1" applyProtection="1">
      <alignment horizontal="center" vertical="center"/>
    </xf>
    <xf numFmtId="0" fontId="7" fillId="0" borderId="1" xfId="1" applyFont="1" applyBorder="1" applyAlignment="1" applyProtection="1">
      <alignment vertical="center"/>
      <protection locked="0"/>
    </xf>
    <xf numFmtId="0" fontId="4" fillId="0" borderId="0" xfId="1" applyFont="1" applyFill="1" applyAlignment="1" applyProtection="1">
      <alignment horizontal="center" wrapText="1"/>
    </xf>
    <xf numFmtId="0" fontId="1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0" fillId="0" borderId="0" xfId="0"/>
    <xf numFmtId="165" fontId="14" fillId="0" borderId="11" xfId="4" applyNumberFormat="1" applyFont="1" applyBorder="1" applyAlignment="1">
      <alignment horizontal="center" vertical="center" wrapText="1"/>
    </xf>
    <xf numFmtId="0" fontId="12" fillId="0" borderId="0" xfId="0" applyFont="1"/>
    <xf numFmtId="0" fontId="14" fillId="0" borderId="11" xfId="0" applyFont="1" applyBorder="1" applyAlignment="1">
      <alignment horizontal="center" vertical="center" wrapText="1"/>
    </xf>
    <xf numFmtId="4" fontId="14" fillId="0" borderId="11" xfId="4" applyNumberFormat="1" applyFont="1" applyBorder="1" applyAlignment="1">
      <alignment horizontal="center" vertical="center" wrapText="1"/>
    </xf>
    <xf numFmtId="0" fontId="15" fillId="2" borderId="0" xfId="0" applyFont="1" applyFill="1"/>
    <xf numFmtId="0" fontId="0" fillId="0" borderId="0" xfId="0"/>
    <xf numFmtId="0" fontId="12" fillId="0" borderId="0" xfId="0" applyFont="1"/>
    <xf numFmtId="164" fontId="0" fillId="0" borderId="9" xfId="0" applyNumberFormat="1" applyFont="1" applyBorder="1" applyAlignment="1">
      <alignment vertical="center"/>
    </xf>
    <xf numFmtId="0" fontId="2" fillId="0" borderId="0" xfId="0" applyFont="1" applyBorder="1" applyAlignment="1" applyProtection="1">
      <alignment vertical="center" wrapText="1"/>
    </xf>
    <xf numFmtId="0" fontId="0" fillId="0" borderId="20" xfId="0" applyFont="1" applyBorder="1" applyAlignment="1">
      <alignment vertical="center" wrapText="1"/>
    </xf>
    <xf numFmtId="0" fontId="15" fillId="3" borderId="9" xfId="0" applyFont="1" applyFill="1" applyBorder="1" applyAlignment="1">
      <alignment horizontal="center" vertical="center"/>
    </xf>
    <xf numFmtId="165" fontId="14" fillId="0" borderId="0" xfId="4" applyNumberFormat="1" applyFont="1" applyBorder="1" applyAlignment="1">
      <alignment horizontal="center" vertical="center" wrapText="1"/>
    </xf>
    <xf numFmtId="0" fontId="0" fillId="0" borderId="0" xfId="0"/>
    <xf numFmtId="0" fontId="13" fillId="0" borderId="0" xfId="0" applyFont="1" applyFill="1" applyBorder="1" applyAlignment="1">
      <alignment vertical="center" wrapText="1"/>
    </xf>
    <xf numFmtId="164" fontId="12" fillId="0" borderId="0" xfId="4" applyNumberFormat="1" applyFont="1" applyFill="1" applyBorder="1" applyAlignment="1">
      <alignment horizontal="center" vertical="center" wrapText="1"/>
    </xf>
    <xf numFmtId="4" fontId="14" fillId="0" borderId="9" xfId="4" applyNumberFormat="1" applyFont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Continuous" vertical="center" wrapText="1"/>
    </xf>
    <xf numFmtId="0" fontId="13" fillId="5" borderId="18" xfId="0" applyFont="1" applyFill="1" applyBorder="1" applyAlignment="1">
      <alignment horizontal="centerContinuous" vertical="center" wrapText="1"/>
    </xf>
    <xf numFmtId="0" fontId="19" fillId="0" borderId="8" xfId="1" applyFont="1" applyBorder="1" applyAlignment="1" applyProtection="1">
      <alignment horizontal="center" vertical="center" wrapText="1"/>
    </xf>
    <xf numFmtId="0" fontId="19" fillId="0" borderId="0" xfId="1" applyFont="1" applyAlignment="1" applyProtection="1">
      <alignment horizontal="center"/>
    </xf>
    <xf numFmtId="0" fontId="13" fillId="0" borderId="0" xfId="0" applyFont="1" applyFill="1" applyBorder="1" applyAlignment="1">
      <alignment horizontal="centerContinuous" vertical="center" wrapText="1"/>
    </xf>
    <xf numFmtId="0" fontId="2" fillId="0" borderId="0" xfId="0" applyFont="1" applyBorder="1" applyAlignment="1">
      <alignment vertical="center" wrapText="1"/>
    </xf>
    <xf numFmtId="165" fontId="14" fillId="0" borderId="0" xfId="4" applyNumberFormat="1" applyFont="1" applyFill="1" applyBorder="1" applyAlignment="1">
      <alignment horizontal="center" vertical="center" wrapText="1"/>
    </xf>
    <xf numFmtId="165" fontId="14" fillId="0" borderId="9" xfId="4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0" fillId="0" borderId="0" xfId="0"/>
    <xf numFmtId="0" fontId="21" fillId="0" borderId="0" xfId="0" applyFont="1"/>
    <xf numFmtId="164" fontId="12" fillId="0" borderId="0" xfId="4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64" fontId="12" fillId="0" borderId="21" xfId="4" applyNumberFormat="1" applyFont="1" applyBorder="1" applyAlignment="1" applyProtection="1">
      <alignment horizontal="center" vertical="center" wrapText="1"/>
      <protection locked="0"/>
    </xf>
    <xf numFmtId="164" fontId="0" fillId="0" borderId="19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/>
    </xf>
    <xf numFmtId="0" fontId="22" fillId="0" borderId="22" xfId="4" applyNumberFormat="1" applyFont="1" applyBorder="1" applyAlignment="1" applyProtection="1">
      <alignment horizontal="center" vertical="center" wrapText="1"/>
      <protection locked="0"/>
    </xf>
    <xf numFmtId="44" fontId="0" fillId="2" borderId="21" xfId="4" applyFont="1" applyFill="1" applyBorder="1" applyProtection="1">
      <protection locked="0"/>
    </xf>
    <xf numFmtId="164" fontId="12" fillId="0" borderId="0" xfId="4" applyNumberFormat="1" applyFont="1" applyBorder="1" applyAlignment="1" applyProtection="1">
      <alignment horizontal="center" vertical="center" wrapText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164" fontId="12" fillId="0" borderId="25" xfId="4" applyNumberFormat="1" applyFont="1" applyBorder="1" applyAlignment="1">
      <alignment horizontal="center" vertical="center" wrapText="1"/>
    </xf>
    <xf numFmtId="164" fontId="12" fillId="0" borderId="21" xfId="4" applyNumberFormat="1" applyFont="1" applyBorder="1" applyAlignment="1">
      <alignment horizontal="center" vertical="center" wrapText="1"/>
    </xf>
    <xf numFmtId="164" fontId="12" fillId="0" borderId="26" xfId="4" applyNumberFormat="1" applyFont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3" fillId="5" borderId="23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</cellXfs>
  <cellStyles count="7">
    <cellStyle name="Monétaire" xfId="4" builtinId="4"/>
    <cellStyle name="Monétaire 2" xfId="5"/>
    <cellStyle name="Monétaire 2 2" xfId="2"/>
    <cellStyle name="Monétaire 2 3" xfId="6"/>
    <cellStyle name="Normal" xfId="0" builtinId="0"/>
    <cellStyle name="Normal 2 2" xfId="3"/>
    <cellStyle name="Normal 2_Page de garde" xfId="1"/>
  </cellStyles>
  <dxfs count="0"/>
  <tableStyles count="0" defaultTableStyle="TableStyleMedium2" defaultPivotStyle="PivotStyleLight16"/>
  <colors>
    <mruColors>
      <color rgb="FF336699"/>
      <color rgb="FF60A3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2377440</xdr:colOff>
      <xdr:row>5</xdr:row>
      <xdr:rowOff>180340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0"/>
          <a:ext cx="2377440" cy="75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0</xdr:rowOff>
    </xdr:from>
    <xdr:to>
      <xdr:col>1</xdr:col>
      <xdr:colOff>1005840</xdr:colOff>
      <xdr:row>4</xdr:row>
      <xdr:rowOff>180340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90500"/>
          <a:ext cx="2377440" cy="7518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1205865</xdr:colOff>
      <xdr:row>4</xdr:row>
      <xdr:rowOff>423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77440" cy="751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18"/>
  <sheetViews>
    <sheetView showGridLines="0" tabSelected="1" zoomScaleNormal="100" workbookViewId="0">
      <selection activeCell="E18" sqref="E18"/>
    </sheetView>
  </sheetViews>
  <sheetFormatPr baseColWidth="10" defaultRowHeight="15" x14ac:dyDescent="0.25"/>
  <cols>
    <col min="1" max="1" width="114.28515625" customWidth="1"/>
  </cols>
  <sheetData>
    <row r="8" spans="1:1" ht="15.75" thickBot="1" x14ac:dyDescent="0.3"/>
    <row r="9" spans="1:1" ht="90.75" thickBot="1" x14ac:dyDescent="0.3">
      <c r="A9" s="29" t="s">
        <v>23</v>
      </c>
    </row>
    <row r="10" spans="1:1" ht="96" customHeight="1" x14ac:dyDescent="0.25">
      <c r="A10" s="7" t="s">
        <v>24</v>
      </c>
    </row>
    <row r="11" spans="1:1" ht="22.5" x14ac:dyDescent="0.3">
      <c r="A11" s="30" t="s">
        <v>0</v>
      </c>
    </row>
    <row r="12" spans="1:1" ht="15.75" x14ac:dyDescent="0.25">
      <c r="A12" s="1"/>
    </row>
    <row r="13" spans="1:1" ht="22.5" x14ac:dyDescent="0.3">
      <c r="A13" s="2" t="s">
        <v>1</v>
      </c>
    </row>
    <row r="14" spans="1:1" x14ac:dyDescent="0.25">
      <c r="A14" s="3"/>
    </row>
    <row r="15" spans="1:1" ht="60" x14ac:dyDescent="0.25">
      <c r="A15" s="4" t="s">
        <v>36</v>
      </c>
    </row>
    <row r="16" spans="1:1" ht="15.75" thickBot="1" x14ac:dyDescent="0.3">
      <c r="A16" s="3"/>
    </row>
    <row r="17" spans="1:1" ht="23.25" thickBot="1" x14ac:dyDescent="0.3">
      <c r="A17" s="5" t="s">
        <v>2</v>
      </c>
    </row>
    <row r="18" spans="1:1" ht="105.75" customHeight="1" thickBot="1" x14ac:dyDescent="0.3">
      <c r="A18" s="6"/>
    </row>
  </sheetData>
  <sheetProtection selectLockedCell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34"/>
  <sheetViews>
    <sheetView showGridLines="0" topLeftCell="A6" zoomScale="70" zoomScaleNormal="70" workbookViewId="0">
      <selection activeCell="I24" sqref="I24"/>
    </sheetView>
  </sheetViews>
  <sheetFormatPr baseColWidth="10" defaultRowHeight="15" x14ac:dyDescent="0.25"/>
  <cols>
    <col min="1" max="1" width="23" customWidth="1"/>
    <col min="2" max="10" width="20.85546875" customWidth="1"/>
  </cols>
  <sheetData>
    <row r="5" spans="1:10" s="10" customFormat="1" x14ac:dyDescent="0.25"/>
    <row r="6" spans="1:10" ht="15.75" thickBot="1" x14ac:dyDescent="0.3"/>
    <row r="7" spans="1:10" ht="69.75" customHeight="1" thickBot="1" x14ac:dyDescent="0.3">
      <c r="A7" s="32"/>
      <c r="B7" s="55" t="s">
        <v>35</v>
      </c>
      <c r="C7" s="56"/>
      <c r="D7" s="56"/>
      <c r="E7" s="56"/>
      <c r="F7" s="56"/>
      <c r="G7" s="56"/>
      <c r="H7" s="56"/>
      <c r="I7" s="57"/>
      <c r="J7" s="32"/>
    </row>
    <row r="8" spans="1:10" s="37" customFormat="1" ht="69.75" customHeight="1" thickBot="1" x14ac:dyDescent="0.3">
      <c r="A8" s="32"/>
      <c r="B8" s="44"/>
      <c r="C8" s="44"/>
      <c r="D8" s="44"/>
      <c r="E8" s="44"/>
      <c r="F8" s="44"/>
      <c r="G8" s="44"/>
      <c r="H8" s="44"/>
      <c r="I8" s="44"/>
      <c r="J8" s="32"/>
    </row>
    <row r="9" spans="1:10" s="37" customFormat="1" ht="37.5" customHeight="1" thickTop="1" thickBot="1" x14ac:dyDescent="0.3">
      <c r="A9" s="32"/>
      <c r="B9" s="45" t="s">
        <v>33</v>
      </c>
      <c r="C9" s="46" t="s">
        <v>34</v>
      </c>
      <c r="D9" s="44"/>
      <c r="E9" s="44"/>
      <c r="F9" s="44"/>
      <c r="G9" s="44"/>
      <c r="H9" s="44"/>
      <c r="I9" s="44"/>
      <c r="J9" s="32"/>
    </row>
    <row r="10" spans="1:10" ht="15.75" thickTop="1" x14ac:dyDescent="0.25"/>
    <row r="11" spans="1:10" ht="33" customHeight="1" x14ac:dyDescent="0.25">
      <c r="A11" s="12"/>
      <c r="B11" s="27" t="s">
        <v>3</v>
      </c>
      <c r="C11" s="28"/>
      <c r="D11" s="28"/>
      <c r="E11" s="28"/>
      <c r="F11" s="28"/>
      <c r="G11" s="28"/>
      <c r="H11" s="28"/>
      <c r="I11" s="28"/>
      <c r="J11" s="31"/>
    </row>
    <row r="12" spans="1:10" s="23" customFormat="1" ht="33" customHeight="1" thickBot="1" x14ac:dyDescent="0.3">
      <c r="A12" s="17"/>
      <c r="B12" s="13" t="s">
        <v>10</v>
      </c>
      <c r="C12" s="13" t="s">
        <v>11</v>
      </c>
      <c r="D12" s="13" t="s">
        <v>12</v>
      </c>
      <c r="E12" s="13" t="s">
        <v>13</v>
      </c>
      <c r="F12" s="13" t="s">
        <v>4</v>
      </c>
      <c r="G12" s="14" t="s">
        <v>5</v>
      </c>
      <c r="H12" s="11" t="s">
        <v>6</v>
      </c>
      <c r="I12" s="34" t="s">
        <v>7</v>
      </c>
      <c r="J12" s="33"/>
    </row>
    <row r="13" spans="1:10" s="16" customFormat="1" ht="21" customHeight="1" thickTop="1" thickBot="1" x14ac:dyDescent="0.3">
      <c r="A13" s="35"/>
      <c r="B13" s="41">
        <v>0</v>
      </c>
      <c r="C13" s="41">
        <v>0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1">
        <v>0</v>
      </c>
      <c r="J13" s="25"/>
    </row>
    <row r="14" spans="1:10" ht="15.75" thickTop="1" x14ac:dyDescent="0.25"/>
    <row r="15" spans="1:10" s="23" customFormat="1" ht="33" customHeight="1" x14ac:dyDescent="0.25">
      <c r="A15" s="17"/>
      <c r="B15" s="58" t="s">
        <v>3</v>
      </c>
      <c r="C15" s="59"/>
      <c r="D15" s="59"/>
      <c r="E15" s="59"/>
      <c r="F15" s="59"/>
      <c r="G15" s="59"/>
      <c r="H15" s="59"/>
      <c r="I15" s="59"/>
      <c r="J15" s="24"/>
    </row>
    <row r="16" spans="1:10" s="23" customFormat="1" ht="33" customHeight="1" thickBot="1" x14ac:dyDescent="0.3">
      <c r="A16" s="17"/>
      <c r="B16" s="13" t="s">
        <v>8</v>
      </c>
      <c r="C16" s="13" t="s">
        <v>9</v>
      </c>
      <c r="D16" s="13" t="s">
        <v>19</v>
      </c>
      <c r="E16" s="13" t="s">
        <v>20</v>
      </c>
      <c r="F16" s="13" t="s">
        <v>21</v>
      </c>
      <c r="G16" s="26" t="s">
        <v>22</v>
      </c>
      <c r="H16" s="34" t="s">
        <v>25</v>
      </c>
      <c r="I16" s="34" t="s">
        <v>26</v>
      </c>
      <c r="J16" s="22"/>
    </row>
    <row r="17" spans="1:10" s="23" customFormat="1" ht="16.5" customHeight="1" thickTop="1" thickBot="1" x14ac:dyDescent="0.3">
      <c r="A17" s="35"/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25"/>
    </row>
    <row r="18" spans="1:10" s="37" customFormat="1" ht="16.5" customHeight="1" thickTop="1" x14ac:dyDescent="0.25">
      <c r="A18" s="35"/>
      <c r="B18" s="39"/>
      <c r="C18" s="39"/>
      <c r="D18" s="39"/>
      <c r="E18" s="39"/>
      <c r="F18" s="39"/>
      <c r="G18" s="39"/>
      <c r="H18" s="39"/>
      <c r="I18" s="25"/>
      <c r="J18" s="25"/>
    </row>
    <row r="19" spans="1:10" s="37" customFormat="1" ht="32.1" customHeight="1" x14ac:dyDescent="0.25">
      <c r="A19" s="35"/>
      <c r="B19" s="58" t="s">
        <v>3</v>
      </c>
      <c r="C19" s="59"/>
      <c r="D19" s="59"/>
      <c r="E19" s="59"/>
      <c r="F19" s="25"/>
      <c r="G19" s="25"/>
      <c r="H19" s="25"/>
      <c r="I19" s="25"/>
      <c r="J19" s="25"/>
    </row>
    <row r="20" spans="1:10" s="37" customFormat="1" ht="32.25" thickBot="1" x14ac:dyDescent="0.3">
      <c r="A20" s="35"/>
      <c r="B20" s="34" t="s">
        <v>27</v>
      </c>
      <c r="C20" s="34" t="s">
        <v>28</v>
      </c>
      <c r="D20" s="34" t="s">
        <v>29</v>
      </c>
      <c r="E20" s="40" t="s">
        <v>30</v>
      </c>
      <c r="F20" s="25"/>
      <c r="G20" s="25"/>
      <c r="H20" s="25"/>
      <c r="I20" s="25"/>
      <c r="J20" s="25"/>
    </row>
    <row r="21" spans="1:10" s="37" customFormat="1" ht="16.5" customHeight="1" thickTop="1" thickBot="1" x14ac:dyDescent="0.3">
      <c r="A21" s="35"/>
      <c r="B21" s="41">
        <v>0</v>
      </c>
      <c r="C21" s="41">
        <v>0</v>
      </c>
      <c r="D21" s="41">
        <v>0</v>
      </c>
      <c r="E21" s="41">
        <v>0</v>
      </c>
      <c r="F21" s="25"/>
      <c r="G21" s="25"/>
      <c r="H21" s="25"/>
      <c r="I21" s="25"/>
      <c r="J21" s="25"/>
    </row>
    <row r="22" spans="1:10" s="37" customFormat="1" ht="16.5" customHeight="1" thickTop="1" x14ac:dyDescent="0.25">
      <c r="A22" s="35"/>
      <c r="B22" s="48"/>
      <c r="C22" s="48"/>
      <c r="D22" s="48"/>
      <c r="E22" s="48"/>
      <c r="F22" s="25"/>
      <c r="G22" s="25"/>
      <c r="H22" s="25"/>
      <c r="I22" s="25"/>
      <c r="J22" s="25"/>
    </row>
    <row r="23" spans="1:10" s="37" customFormat="1" ht="31.5" x14ac:dyDescent="0.25">
      <c r="A23" s="35"/>
      <c r="B23" s="17"/>
      <c r="C23" s="27" t="s">
        <v>44</v>
      </c>
      <c r="D23" s="28"/>
      <c r="E23" s="27" t="s">
        <v>54</v>
      </c>
      <c r="F23" s="28"/>
      <c r="G23" s="25"/>
      <c r="H23" s="25"/>
      <c r="I23" s="25"/>
      <c r="J23" s="25"/>
    </row>
    <row r="24" spans="1:10" s="37" customFormat="1" ht="30" x14ac:dyDescent="0.25">
      <c r="A24" s="35"/>
      <c r="B24" s="49" t="s">
        <v>37</v>
      </c>
      <c r="C24" s="54" t="s">
        <v>38</v>
      </c>
      <c r="D24" s="54" t="s">
        <v>39</v>
      </c>
      <c r="E24" s="54" t="s">
        <v>38</v>
      </c>
      <c r="F24" s="54" t="s">
        <v>39</v>
      </c>
      <c r="G24" s="25"/>
      <c r="H24" s="25"/>
      <c r="I24" s="25"/>
      <c r="J24" s="25"/>
    </row>
    <row r="25" spans="1:10" s="37" customFormat="1" ht="16.5" thickBot="1" x14ac:dyDescent="0.3">
      <c r="A25" s="35"/>
      <c r="B25" s="50" t="s">
        <v>40</v>
      </c>
      <c r="C25" s="53">
        <v>0</v>
      </c>
      <c r="D25" s="53">
        <v>0</v>
      </c>
      <c r="E25" s="53">
        <v>0</v>
      </c>
      <c r="F25" s="53">
        <v>0</v>
      </c>
      <c r="G25" s="25"/>
      <c r="H25" s="25"/>
      <c r="I25" s="25"/>
      <c r="J25" s="25"/>
    </row>
    <row r="26" spans="1:10" s="37" customFormat="1" ht="31.5" thickTop="1" thickBot="1" x14ac:dyDescent="0.3">
      <c r="A26" s="35"/>
      <c r="B26" s="50" t="s">
        <v>41</v>
      </c>
      <c r="C26" s="51">
        <v>0</v>
      </c>
      <c r="D26" s="51">
        <v>0</v>
      </c>
      <c r="E26" s="51">
        <v>0</v>
      </c>
      <c r="F26" s="51">
        <v>0</v>
      </c>
      <c r="G26" s="25"/>
      <c r="H26" s="25"/>
      <c r="I26" s="25"/>
      <c r="J26" s="25"/>
    </row>
    <row r="27" spans="1:10" s="37" customFormat="1" ht="31.5" thickTop="1" thickBot="1" x14ac:dyDescent="0.3">
      <c r="A27" s="35"/>
      <c r="B27" s="50" t="s">
        <v>42</v>
      </c>
      <c r="C27" s="51">
        <v>0</v>
      </c>
      <c r="D27" s="51">
        <v>0</v>
      </c>
      <c r="E27" s="51">
        <v>0</v>
      </c>
      <c r="F27" s="51">
        <v>0</v>
      </c>
      <c r="G27" s="25"/>
      <c r="H27" s="25"/>
      <c r="I27" s="25"/>
      <c r="J27" s="25"/>
    </row>
    <row r="28" spans="1:10" s="23" customFormat="1" ht="31.5" thickTop="1" thickBot="1" x14ac:dyDescent="0.3">
      <c r="B28" s="50" t="s">
        <v>43</v>
      </c>
      <c r="C28" s="52">
        <v>0</v>
      </c>
      <c r="D28" s="52">
        <v>0</v>
      </c>
      <c r="E28" s="52">
        <v>0</v>
      </c>
      <c r="F28" s="52">
        <v>0</v>
      </c>
    </row>
    <row r="29" spans="1:10" s="37" customFormat="1" ht="16.5" thickTop="1" x14ac:dyDescent="0.25">
      <c r="B29" s="25"/>
      <c r="C29" s="25"/>
      <c r="D29" s="25"/>
      <c r="F29" s="25"/>
    </row>
    <row r="30" spans="1:10" s="37" customFormat="1" ht="15.75" x14ac:dyDescent="0.25">
      <c r="B30" s="25"/>
      <c r="C30" s="25"/>
      <c r="D30" s="25"/>
      <c r="F30" s="25"/>
    </row>
    <row r="31" spans="1:10" s="37" customFormat="1" ht="15.75" x14ac:dyDescent="0.25">
      <c r="B31" s="25"/>
      <c r="C31" s="25"/>
      <c r="D31" s="25"/>
      <c r="F31" s="25"/>
    </row>
    <row r="32" spans="1:10" s="37" customFormat="1" ht="16.5" thickBot="1" x14ac:dyDescent="0.3">
      <c r="B32" s="25"/>
      <c r="C32" s="25"/>
      <c r="D32" s="25"/>
      <c r="F32" s="25"/>
    </row>
    <row r="33" spans="1:11" ht="17.25" thickTop="1" thickBot="1" x14ac:dyDescent="0.3">
      <c r="A33" s="36"/>
      <c r="B33" s="15" t="s">
        <v>14</v>
      </c>
      <c r="C33" s="47">
        <v>0</v>
      </c>
      <c r="D33" s="37"/>
      <c r="E33" s="37"/>
      <c r="F33" s="37"/>
      <c r="G33" s="37"/>
      <c r="H33" s="37"/>
      <c r="I33" s="37"/>
      <c r="J33" s="37"/>
      <c r="K33" s="37"/>
    </row>
    <row r="34" spans="1:11" ht="15.75" thickTop="1" x14ac:dyDescent="0.25">
      <c r="D34" s="37"/>
      <c r="E34" s="37"/>
      <c r="F34" s="37"/>
      <c r="G34" s="37"/>
      <c r="H34" s="37"/>
      <c r="I34" s="37"/>
      <c r="J34" s="37"/>
      <c r="K34" s="37"/>
    </row>
  </sheetData>
  <sheetProtection selectLockedCells="1"/>
  <mergeCells count="3">
    <mergeCell ref="B7:I7"/>
    <mergeCell ref="B15:I15"/>
    <mergeCell ref="B19:E1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3"/>
  <sheetViews>
    <sheetView showGridLines="0" topLeftCell="A6" zoomScale="70" zoomScaleNormal="70" workbookViewId="0">
      <selection activeCell="D24" sqref="D24"/>
    </sheetView>
  </sheetViews>
  <sheetFormatPr baseColWidth="10" defaultColWidth="11.42578125" defaultRowHeight="15" x14ac:dyDescent="0.25"/>
  <cols>
    <col min="1" max="1" width="17.5703125" style="23" customWidth="1"/>
    <col min="2" max="2" width="64.42578125" style="23" customWidth="1"/>
    <col min="3" max="3" width="64.42578125" style="37" customWidth="1"/>
    <col min="4" max="4" width="31.42578125" style="23" customWidth="1"/>
    <col min="5" max="6" width="21.7109375" style="23" customWidth="1"/>
    <col min="7" max="16384" width="11.42578125" style="23"/>
  </cols>
  <sheetData>
    <row r="5" spans="2:7" ht="15.75" thickBot="1" x14ac:dyDescent="0.3"/>
    <row r="6" spans="2:7" ht="18.75" customHeight="1" x14ac:dyDescent="0.25">
      <c r="B6" s="62" t="s">
        <v>32</v>
      </c>
      <c r="C6" s="63"/>
      <c r="D6" s="64"/>
      <c r="E6" s="19"/>
      <c r="F6" s="19"/>
    </row>
    <row r="7" spans="2:7" ht="18.75" customHeight="1" x14ac:dyDescent="0.25">
      <c r="B7" s="65"/>
      <c r="C7" s="66"/>
      <c r="D7" s="67"/>
      <c r="E7" s="19"/>
      <c r="F7" s="19"/>
    </row>
    <row r="8" spans="2:7" ht="36" customHeight="1" thickBot="1" x14ac:dyDescent="0.3">
      <c r="B8" s="68"/>
      <c r="C8" s="69"/>
      <c r="D8" s="70"/>
      <c r="E8" s="19"/>
      <c r="F8" s="19"/>
    </row>
    <row r="9" spans="2:7" ht="30" customHeight="1" x14ac:dyDescent="0.25">
      <c r="B9" s="8"/>
      <c r="C9" s="8"/>
      <c r="D9" s="9"/>
      <c r="E9" s="9"/>
      <c r="F9" s="9"/>
    </row>
    <row r="10" spans="2:7" ht="30" customHeight="1" x14ac:dyDescent="0.25">
      <c r="B10" s="8"/>
      <c r="C10" s="8"/>
      <c r="D10" s="9"/>
      <c r="E10" s="9"/>
      <c r="F10" s="9"/>
    </row>
    <row r="11" spans="2:7" ht="36" customHeight="1" x14ac:dyDescent="0.25">
      <c r="C11" s="21" t="s">
        <v>31</v>
      </c>
      <c r="D11" s="21" t="s">
        <v>15</v>
      </c>
    </row>
    <row r="12" spans="2:7" s="37" customFormat="1" ht="36" customHeight="1" x14ac:dyDescent="0.25">
      <c r="B12" s="20" t="s">
        <v>45</v>
      </c>
      <c r="C12" s="43">
        <v>1</v>
      </c>
      <c r="D12" s="18">
        <f>C12*'BPU CSSI LOT 3'!E21</f>
        <v>0</v>
      </c>
    </row>
    <row r="13" spans="2:7" s="37" customFormat="1" ht="36" customHeight="1" x14ac:dyDescent="0.25">
      <c r="B13" s="20" t="s">
        <v>46</v>
      </c>
      <c r="C13" s="43">
        <v>2</v>
      </c>
      <c r="D13" s="18">
        <f>'DQE CSSI LOT 3'!C13*'BPU CSSI LOT 3'!C21</f>
        <v>0</v>
      </c>
    </row>
    <row r="14" spans="2:7" ht="45.75" customHeight="1" x14ac:dyDescent="0.25">
      <c r="B14" s="20" t="s">
        <v>16</v>
      </c>
      <c r="C14" s="43">
        <v>3</v>
      </c>
      <c r="D14" s="18">
        <f>'BPU CSSI LOT 3'!H17*C14</f>
        <v>0</v>
      </c>
      <c r="E14" s="38"/>
      <c r="F14" s="37"/>
      <c r="G14" s="37"/>
    </row>
    <row r="15" spans="2:7" ht="30" customHeight="1" x14ac:dyDescent="0.25">
      <c r="B15" s="20" t="s">
        <v>47</v>
      </c>
      <c r="C15" s="43">
        <v>2</v>
      </c>
      <c r="D15" s="18">
        <f>'BPU CSSI LOT 3'!E17*C15</f>
        <v>0</v>
      </c>
      <c r="E15" s="37"/>
      <c r="F15" s="37"/>
      <c r="G15" s="37"/>
    </row>
    <row r="16" spans="2:7" s="37" customFormat="1" ht="30" customHeight="1" x14ac:dyDescent="0.25">
      <c r="B16" s="20" t="s">
        <v>48</v>
      </c>
      <c r="C16" s="43">
        <v>5</v>
      </c>
      <c r="D16" s="18">
        <f>'BPU CSSI LOT 3'!C17*C16</f>
        <v>0</v>
      </c>
    </row>
    <row r="17" spans="2:7" ht="45.75" customHeight="1" x14ac:dyDescent="0.25">
      <c r="B17" s="20" t="s">
        <v>17</v>
      </c>
      <c r="C17" s="43">
        <v>8</v>
      </c>
      <c r="D17" s="18">
        <f>'BPU CSSI LOT 3'!G13*C17</f>
        <v>0</v>
      </c>
      <c r="E17" s="38"/>
      <c r="F17" s="37"/>
      <c r="G17" s="37"/>
    </row>
    <row r="18" spans="2:7" s="37" customFormat="1" ht="45.75" customHeight="1" x14ac:dyDescent="0.25">
      <c r="B18" s="20" t="s">
        <v>50</v>
      </c>
      <c r="C18" s="43">
        <v>3</v>
      </c>
      <c r="D18" s="18">
        <f>C18*'BPU CSSI LOT 3'!E13</f>
        <v>0</v>
      </c>
      <c r="E18" s="38"/>
    </row>
    <row r="19" spans="2:7" s="37" customFormat="1" ht="45.75" customHeight="1" x14ac:dyDescent="0.25">
      <c r="B19" s="20" t="s">
        <v>49</v>
      </c>
      <c r="C19" s="43">
        <v>3</v>
      </c>
      <c r="D19" s="18">
        <f>'BPU CSSI LOT 3'!D13*C19</f>
        <v>0</v>
      </c>
      <c r="E19" s="38"/>
    </row>
    <row r="20" spans="2:7" s="37" customFormat="1" ht="45.75" customHeight="1" x14ac:dyDescent="0.25">
      <c r="B20" s="20" t="s">
        <v>51</v>
      </c>
      <c r="C20" s="43">
        <v>4</v>
      </c>
      <c r="D20" s="42">
        <f>C20*'BPU CSSI LOT 3'!C13</f>
        <v>0</v>
      </c>
      <c r="E20" s="38"/>
    </row>
    <row r="21" spans="2:7" ht="45.75" customHeight="1" x14ac:dyDescent="0.25">
      <c r="B21" s="20" t="s">
        <v>18</v>
      </c>
      <c r="C21" s="43">
        <v>5</v>
      </c>
      <c r="D21" s="18">
        <f>'BPU CSSI LOT 3'!B13*C21</f>
        <v>0</v>
      </c>
      <c r="E21" s="38"/>
    </row>
    <row r="22" spans="2:7" ht="45" customHeight="1" x14ac:dyDescent="0.25">
      <c r="B22" s="60" t="s">
        <v>52</v>
      </c>
      <c r="C22" s="61"/>
      <c r="D22" s="18">
        <f>D14+D17+D21+D12+D13+D15+D16+D18+D19+D20</f>
        <v>0</v>
      </c>
    </row>
    <row r="23" spans="2:7" ht="45" customHeight="1" x14ac:dyDescent="0.25">
      <c r="B23" s="60" t="s">
        <v>53</v>
      </c>
      <c r="C23" s="61"/>
      <c r="D23" s="18">
        <f>D22*1.2</f>
        <v>0</v>
      </c>
    </row>
  </sheetData>
  <sheetProtection algorithmName="SHA-512" hashValue="g84xvlfZ3+gJ0whaR8z3J7yx2hMnx0tvafQfaCHntcoaD5lsV3uSsY8/kD9ZLc07awSisATjUH0fMHoOdTGydw==" saltValue="2lr2jyWa/fq9xOaTyQF3uQ==" spinCount="100000" sheet="1" selectLockedCells="1" selectUnlockedCells="1"/>
  <mergeCells count="3">
    <mergeCell ref="B22:C22"/>
    <mergeCell ref="B23:C23"/>
    <mergeCell ref="B6:D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BPU CSSI LOT 3</vt:lpstr>
      <vt:lpstr>DQE CSSI LOT 3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MASSON CAROLE-LILIANE (CPAM PARIS)</dc:creator>
  <cp:lastModifiedBy>TOCNY GINA (CPAM PARIS)</cp:lastModifiedBy>
  <dcterms:created xsi:type="dcterms:W3CDTF">2023-07-12T15:21:57Z</dcterms:created>
  <dcterms:modified xsi:type="dcterms:W3CDTF">2025-10-13T14:42:31Z</dcterms:modified>
</cp:coreProperties>
</file>